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z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,##0.0;(#,##0.0);-"/>
    <numFmt numFmtId="165" formatCode="0.0%;(0.0%);-"/>
    <numFmt numFmtId="166" formatCode="$#,##0;($#,##0);-"/>
    <numFmt numFmtId="167" formatCode="#,##0;(#,##0);-"/>
    <numFmt numFmtId="168" formatCode="0.0x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717684"/>
      <sz val="9"/>
    </font>
    <font>
      <name val="Arial"/>
      <b val="1"/>
      <sz val="11"/>
    </font>
    <font>
      <name val="Arial"/>
      <sz val="10"/>
    </font>
    <font>
      <name val="Arial"/>
      <color rgb="000000FF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  <diagonal/>
    </border>
    <border>
      <top style="thin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0" pivotButton="0" quotePrefix="0" xfId="0"/>
    <xf numFmtId="165" fontId="5" fillId="2" borderId="0" pivotButton="0" quotePrefix="0" xfId="0"/>
    <xf numFmtId="166" fontId="5" fillId="2" borderId="0" pivotButton="0" quotePrefix="0" xfId="0"/>
    <xf numFmtId="164" fontId="4" fillId="0" borderId="0" pivotButton="0" quotePrefix="0" xfId="0"/>
    <xf numFmtId="166" fontId="6" fillId="0" borderId="1" pivotButton="0" quotePrefix="0" xfId="0"/>
    <xf numFmtId="167" fontId="5" fillId="2" borderId="0" pivotButton="0" quotePrefix="0" xfId="0"/>
    <xf numFmtId="166" fontId="6" fillId="0" borderId="0" pivotButton="0" quotePrefix="0" xfId="0"/>
    <xf numFmtId="168" fontId="4" fillId="0" borderId="0" pivotButton="0" quotePrefix="0" xfId="0"/>
    <xf numFmtId="166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3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Market sizing model</t>
        </is>
      </c>
    </row>
    <row r="2">
      <c r="A2" s="2" t="inlineStr">
        <is>
          <t>Top-down and bottom-up on one page. If they disagree by more than ~2x, an assumption is wrong.</t>
        </is>
      </c>
    </row>
    <row r="4">
      <c r="A4" s="3" t="inlineStr">
        <is>
          <t>Top-down</t>
        </is>
      </c>
    </row>
    <row r="5">
      <c r="A5" s="4" t="inlineStr">
        <is>
          <t>Population (mm)</t>
        </is>
      </c>
      <c r="B5" s="5" t="n">
        <v>10.5</v>
      </c>
    </row>
    <row r="6">
      <c r="A6" s="4" t="inlineStr">
        <is>
          <t>Share in target age band</t>
        </is>
      </c>
      <c r="B6" s="6" t="n">
        <v>0.42</v>
      </c>
    </row>
    <row r="7">
      <c r="A7" s="4" t="inlineStr">
        <is>
          <t>Penetration (own the product)</t>
        </is>
      </c>
      <c r="B7" s="6" t="n">
        <v>0.55</v>
      </c>
    </row>
    <row r="8">
      <c r="A8" s="4" t="inlineStr">
        <is>
          <t>Units per owner per year</t>
        </is>
      </c>
      <c r="B8" s="5" t="n">
        <v>1.4</v>
      </c>
    </row>
    <row r="9">
      <c r="A9" s="4" t="inlineStr">
        <is>
          <t>Average price ($)</t>
        </is>
      </c>
      <c r="B9" s="7" t="n">
        <v>240</v>
      </c>
    </row>
    <row r="10">
      <c r="A10" s="4" t="inlineStr">
        <is>
          <t>Target customers (mm)</t>
        </is>
      </c>
      <c r="B10" s="8">
        <f>B5*B6*B7</f>
        <v/>
      </c>
    </row>
    <row r="11">
      <c r="A11" s="4" t="inlineStr">
        <is>
          <t>Units per year (mm)</t>
        </is>
      </c>
      <c r="B11" s="8">
        <f>B10*B8</f>
        <v/>
      </c>
    </row>
    <row r="12">
      <c r="A12" s="3" t="inlineStr">
        <is>
          <t>Market size ($mm)</t>
        </is>
      </c>
      <c r="B12" s="9">
        <f>B11*B9</f>
        <v/>
      </c>
    </row>
    <row r="15">
      <c r="A15" s="3" t="inlineStr">
        <is>
          <t>Bottom-up</t>
        </is>
      </c>
    </row>
    <row r="16">
      <c r="A16" s="4" t="inlineStr">
        <is>
          <t>Outlets in market</t>
        </is>
      </c>
      <c r="B16" s="10" t="n">
        <v>5600</v>
      </c>
    </row>
    <row r="17">
      <c r="A17" s="4" t="inlineStr">
        <is>
          <t>Average units sold per outlet per week</t>
        </is>
      </c>
      <c r="B17" s="5" t="n">
        <v>12</v>
      </c>
    </row>
    <row r="18">
      <c r="A18" s="4" t="inlineStr">
        <is>
          <t>Weeks open per year</t>
        </is>
      </c>
      <c r="B18" s="10" t="n">
        <v>50</v>
      </c>
    </row>
    <row r="19">
      <c r="A19" s="4" t="inlineStr">
        <is>
          <t>Average price ($)</t>
        </is>
      </c>
      <c r="B19" s="7" t="n">
        <v>240</v>
      </c>
    </row>
    <row r="20">
      <c r="A20" s="4" t="inlineStr">
        <is>
          <t>Units per year (mm)</t>
        </is>
      </c>
      <c r="B20" s="8">
        <f>B16*B17*B18/1000000</f>
        <v/>
      </c>
    </row>
    <row r="21">
      <c r="A21" s="3" t="inlineStr">
        <is>
          <t>Market size ($mm)</t>
        </is>
      </c>
      <c r="B21" s="11">
        <f>B20*B19</f>
        <v/>
      </c>
    </row>
    <row r="24">
      <c r="A24" s="3" t="inlineStr">
        <is>
          <t>Reconciliation</t>
        </is>
      </c>
    </row>
    <row r="25">
      <c r="A25" s="4" t="inlineStr">
        <is>
          <t>Top-down / bottom-up</t>
        </is>
      </c>
      <c r="B25" s="12">
        <f>IF(B21=0,0,B12/B21)</f>
        <v/>
      </c>
    </row>
    <row r="26">
      <c r="A26" s="4" t="inlineStr">
        <is>
          <t>Midpoint estimate ($mm)</t>
        </is>
      </c>
      <c r="B26" s="13">
        <f>AVERAGE(B12,B21)</f>
        <v/>
      </c>
    </row>
    <row r="27">
      <c r="A27" s="4" t="inlineStr">
        <is>
          <t>Serviceable share you could win</t>
        </is>
      </c>
      <c r="B27" s="6" t="n">
        <v>0.08</v>
      </c>
    </row>
    <row r="28">
      <c r="A28" s="3" t="inlineStr">
        <is>
          <t>Revenue opportunity ($mm)</t>
        </is>
      </c>
      <c r="B28" s="11">
        <f>B26*B27</f>
        <v/>
      </c>
    </row>
    <row r="30">
      <c r="A30" s="2" t="inlineStr">
        <is>
          <t>Round aggressively while talking; keep the exact arithmetic here.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2026-08-27T10:42:08Z</dcterms:created>
  <dcterms:modified xmlns:dcterms="http://purl.org/dc/terms/" xmlns:xsi="http://www.w3.org/2001/XMLSchema-instance" xsi:type="dcterms:W3CDTF">2026-08-27T10:42:08Z</dcterms:modified>
</cp:coreProperties>
</file>